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5595" windowWidth="28695" windowHeight="8475" activeTab="4"/>
  </bookViews>
  <sheets>
    <sheet name="1월" sheetId="1" r:id="rId1"/>
    <sheet name="2월" sheetId="2" r:id="rId2"/>
    <sheet name="3월" sheetId="4" r:id="rId3"/>
    <sheet name="4월" sheetId="5" r:id="rId4"/>
    <sheet name="5월" sheetId="6" r:id="rId5"/>
  </sheets>
  <definedNames>
    <definedName name="_xlnm._FilterDatabase" localSheetId="0" hidden="1">'1월'!$B$3:$I$7</definedName>
    <definedName name="_xlnm._FilterDatabase" localSheetId="1" hidden="1">'2월'!$B$3:$I$14</definedName>
    <definedName name="_xlnm._FilterDatabase" localSheetId="2" hidden="1">'3월'!$B$3:$I$14</definedName>
    <definedName name="_xlnm._FilterDatabase" localSheetId="3" hidden="1">'4월'!$B$3:$I$12</definedName>
    <definedName name="_xlnm._FilterDatabase" localSheetId="4" hidden="1">'5월'!$B$3:$I$12</definedName>
    <definedName name="_xlnm.Print_Area" localSheetId="0">'1월'!$A$1:$I$7</definedName>
    <definedName name="_xlnm.Print_Area" localSheetId="1">'2월'!$A$1:$I$15</definedName>
    <definedName name="_xlnm.Print_Area" localSheetId="2">'3월'!$A$1:$I$16</definedName>
    <definedName name="_xlnm.Print_Area" localSheetId="3">'4월'!$A$1:$I$12</definedName>
    <definedName name="_xlnm.Print_Area" localSheetId="4">'5월'!$A$1:$I$15</definedName>
  </definedNames>
  <calcPr calcId="125725"/>
</workbook>
</file>

<file path=xl/calcChain.xml><?xml version="1.0" encoding="utf-8"?>
<calcChain xmlns="http://schemas.openxmlformats.org/spreadsheetml/2006/main">
  <c r="G3" i="6"/>
  <c r="F3"/>
  <c r="G3" i="5"/>
  <c r="F3"/>
  <c r="F3" i="4"/>
  <c r="G3"/>
  <c r="G3" i="2"/>
  <c r="F3"/>
  <c r="G3" i="1"/>
  <c r="F3"/>
</calcChain>
</file>

<file path=xl/sharedStrings.xml><?xml version="1.0" encoding="utf-8"?>
<sst xmlns="http://schemas.openxmlformats.org/spreadsheetml/2006/main" count="338" uniqueCount="169">
  <si>
    <t>2018년 1월 업무추진비 집행내역</t>
    <phoneticPr fontId="3" type="noConversion"/>
  </si>
  <si>
    <t>대경참치                 서울 동대문</t>
  </si>
  <si>
    <t>홍어천국                 서울 중랑구</t>
  </si>
  <si>
    <t>01.22</t>
  </si>
  <si>
    <t>01.09</t>
  </si>
  <si>
    <t>연번</t>
    <phoneticPr fontId="3" type="noConversion"/>
  </si>
  <si>
    <t>부서명(집행자)</t>
    <phoneticPr fontId="3" type="noConversion"/>
  </si>
  <si>
    <t>집행일시</t>
    <phoneticPr fontId="3" type="noConversion"/>
  </si>
  <si>
    <t>시간</t>
    <phoneticPr fontId="3" type="noConversion"/>
  </si>
  <si>
    <t>집행장소</t>
    <phoneticPr fontId="3" type="noConversion"/>
  </si>
  <si>
    <t>집행목적</t>
    <phoneticPr fontId="3" type="noConversion"/>
  </si>
  <si>
    <t>집행금액(원)</t>
    <phoneticPr fontId="3" type="noConversion"/>
  </si>
  <si>
    <t>대상인원</t>
    <phoneticPr fontId="3" type="noConversion"/>
  </si>
  <si>
    <t>집행방법</t>
    <phoneticPr fontId="3" type="noConversion"/>
  </si>
  <si>
    <t>총   계</t>
    <phoneticPr fontId="3" type="noConversion"/>
  </si>
  <si>
    <t>사장</t>
    <phoneticPr fontId="8" type="noConversion"/>
  </si>
  <si>
    <t>직고용 주요사항 검토 관련 업무협의</t>
    <phoneticPr fontId="8" type="noConversion"/>
  </si>
  <si>
    <t>사장 외 3명</t>
    <phoneticPr fontId="3" type="noConversion"/>
  </si>
  <si>
    <t>카드</t>
    <phoneticPr fontId="3" type="noConversion"/>
  </si>
  <si>
    <t>관리이사</t>
    <phoneticPr fontId="8" type="noConversion"/>
  </si>
  <si>
    <t>서울시의회 교통위원회 신년인사</t>
    <phoneticPr fontId="8" type="noConversion"/>
  </si>
  <si>
    <t>관리이사 외 4명</t>
    <phoneticPr fontId="3" type="noConversion"/>
  </si>
  <si>
    <t>사장</t>
    <phoneticPr fontId="3" type="noConversion"/>
  </si>
  <si>
    <t>01.03</t>
    <phoneticPr fontId="3" type="noConversion"/>
  </si>
  <si>
    <t>임직원 경조비</t>
    <phoneticPr fontId="3" type="noConversion"/>
  </si>
  <si>
    <t>현금</t>
    <phoneticPr fontId="3" type="noConversion"/>
  </si>
  <si>
    <t>유관기관 경조비</t>
    <phoneticPr fontId="3" type="noConversion"/>
  </si>
  <si>
    <t>02.02</t>
  </si>
  <si>
    <t>흑돼지숯불구이           서울 강동구</t>
  </si>
  <si>
    <t>만나숯불구이             서울 강동구</t>
  </si>
  <si>
    <t>02.07</t>
  </si>
  <si>
    <t>하남돼지집 군자역점      서울 광진구</t>
  </si>
  <si>
    <t>02.10</t>
  </si>
  <si>
    <t>(암사골)엄나무닭.옻닭본가</t>
  </si>
  <si>
    <t>02.22</t>
  </si>
  <si>
    <t>쌀통닭 강일점            서울 강동구</t>
  </si>
  <si>
    <t>02.01</t>
  </si>
  <si>
    <t>별난버섯집               경기 하남시</t>
  </si>
  <si>
    <t>(주)이마트명일점         서울 강동구</t>
  </si>
  <si>
    <t>남도1번지                서울 강동구</t>
  </si>
  <si>
    <t>02.13</t>
  </si>
  <si>
    <t>02.28</t>
  </si>
  <si>
    <t>조방낙지                 서울 중구</t>
  </si>
  <si>
    <t>지원처장</t>
    <phoneticPr fontId="3" type="noConversion"/>
  </si>
  <si>
    <t>연번</t>
    <phoneticPr fontId="3" type="noConversion"/>
  </si>
  <si>
    <t>부서명(집행자)</t>
    <phoneticPr fontId="3" type="noConversion"/>
  </si>
  <si>
    <t>집행일시</t>
    <phoneticPr fontId="3" type="noConversion"/>
  </si>
  <si>
    <t>시간</t>
    <phoneticPr fontId="3" type="noConversion"/>
  </si>
  <si>
    <t>집행장소</t>
    <phoneticPr fontId="3" type="noConversion"/>
  </si>
  <si>
    <t>집행목적</t>
    <phoneticPr fontId="3" type="noConversion"/>
  </si>
  <si>
    <t>집행금액(원)</t>
    <phoneticPr fontId="3" type="noConversion"/>
  </si>
  <si>
    <t>대상인원</t>
    <phoneticPr fontId="3" type="noConversion"/>
  </si>
  <si>
    <t>집행방법</t>
    <phoneticPr fontId="3" type="noConversion"/>
  </si>
  <si>
    <t>총   계</t>
    <phoneticPr fontId="3" type="noConversion"/>
  </si>
  <si>
    <t>고덕차량기지 적외선감지기 설치 직원격려</t>
    <phoneticPr fontId="8" type="noConversion"/>
  </si>
  <si>
    <t>관리이사외 7명</t>
    <phoneticPr fontId="3" type="noConversion"/>
  </si>
  <si>
    <t>카드</t>
    <phoneticPr fontId="3" type="noConversion"/>
  </si>
  <si>
    <t>소방·위생·냉방업무 재편 관련 업무협의</t>
    <phoneticPr fontId="8" type="noConversion"/>
  </si>
  <si>
    <t>관리이사외 5명</t>
    <phoneticPr fontId="3" type="noConversion"/>
  </si>
  <si>
    <t>시설관리처 현업단장 업무회의</t>
    <phoneticPr fontId="8" type="noConversion"/>
  </si>
  <si>
    <t>관리이사외 13명</t>
    <phoneticPr fontId="3" type="noConversion"/>
  </si>
  <si>
    <t>고덕차량기지 적외선감지기 설치 휴일근무 직원격려</t>
    <phoneticPr fontId="8" type="noConversion"/>
  </si>
  <si>
    <t>관리이사외 4명</t>
    <phoneticPr fontId="3" type="noConversion"/>
  </si>
  <si>
    <t>현안 관련 업무협의</t>
    <phoneticPr fontId="8" type="noConversion"/>
  </si>
  <si>
    <t>2017년도 외부회계감사 중식비</t>
    <phoneticPr fontId="8" type="noConversion"/>
  </si>
  <si>
    <t>지원처장외 4명</t>
    <phoneticPr fontId="3" type="noConversion"/>
  </si>
  <si>
    <t>지원처장외 7명</t>
    <phoneticPr fontId="3" type="noConversion"/>
  </si>
  <si>
    <t>설 명절 격려품 구매</t>
    <phoneticPr fontId="8" type="noConversion"/>
  </si>
  <si>
    <t>청소미화원 2명</t>
    <phoneticPr fontId="3" type="noConversion"/>
  </si>
  <si>
    <t>서울교통공사 자회사간 추진사업 관련 업무협의</t>
    <phoneticPr fontId="8" type="noConversion"/>
  </si>
  <si>
    <t>지원처장외 1명</t>
    <phoneticPr fontId="3" type="noConversion"/>
  </si>
  <si>
    <t>사장</t>
    <phoneticPr fontId="3" type="noConversion"/>
  </si>
  <si>
    <t>현금</t>
    <phoneticPr fontId="3" type="noConversion"/>
  </si>
  <si>
    <t>유관기관 경조비</t>
    <phoneticPr fontId="3" type="noConversion"/>
  </si>
  <si>
    <t>관리이사</t>
    <phoneticPr fontId="3" type="noConversion"/>
  </si>
  <si>
    <t>유관기관 경조비</t>
    <phoneticPr fontId="3" type="noConversion"/>
  </si>
  <si>
    <t>02.21</t>
    <phoneticPr fontId="3" type="noConversion"/>
  </si>
  <si>
    <t>2018년 2월 업무추진비 집행내역</t>
    <phoneticPr fontId="3" type="noConversion"/>
  </si>
  <si>
    <t>2018년 3월 업무추진비 집행내역</t>
    <phoneticPr fontId="3" type="noConversion"/>
  </si>
  <si>
    <t>등대횟집                 서울 노원구</t>
  </si>
  <si>
    <t>고덕해장국               서울 강동구</t>
  </si>
  <si>
    <t>흑대장                   서울 광진구</t>
  </si>
  <si>
    <t>라온 삼계탕전문점        서울 송파구</t>
  </si>
  <si>
    <t>차오차오(강일점)         서울 강동구</t>
  </si>
  <si>
    <t>미니마트서초점           서울 서초구</t>
  </si>
  <si>
    <t>카페7그램                서울 영등포</t>
  </si>
  <si>
    <t>03.13</t>
  </si>
  <si>
    <t>03.20</t>
  </si>
  <si>
    <t>03.29</t>
  </si>
  <si>
    <t>03.14</t>
  </si>
  <si>
    <t>03.30</t>
  </si>
  <si>
    <t>03.08</t>
  </si>
  <si>
    <t>03.23</t>
  </si>
  <si>
    <t>03.28</t>
  </si>
  <si>
    <t>사장외 2명</t>
    <phoneticPr fontId="3" type="noConversion"/>
  </si>
  <si>
    <t>사장외 7명</t>
    <phoneticPr fontId="3" type="noConversion"/>
  </si>
  <si>
    <t>관리이사외 6명</t>
    <phoneticPr fontId="3" type="noConversion"/>
  </si>
  <si>
    <t>관리처장외 2명</t>
    <phoneticPr fontId="3" type="noConversion"/>
  </si>
  <si>
    <t>사외이사외 1명</t>
    <phoneticPr fontId="3" type="noConversion"/>
  </si>
  <si>
    <t>관리처장</t>
    <phoneticPr fontId="3" type="noConversion"/>
  </si>
  <si>
    <t>03.07</t>
    <phoneticPr fontId="3" type="noConversion"/>
  </si>
  <si>
    <t>03.16.</t>
    <phoneticPr fontId="3" type="noConversion"/>
  </si>
  <si>
    <t>03.20.</t>
    <phoneticPr fontId="3" type="noConversion"/>
  </si>
  <si>
    <t>이사회 안건 보고</t>
    <phoneticPr fontId="8" type="noConversion"/>
  </si>
  <si>
    <t>신규채용 업무추진 직원 격려</t>
    <phoneticPr fontId="8" type="noConversion"/>
  </si>
  <si>
    <t>시의회 자회사 현안사항 협의</t>
    <phoneticPr fontId="8" type="noConversion"/>
  </si>
  <si>
    <t>노동 관련 행정해석 등 현안 실무회의</t>
    <phoneticPr fontId="8" type="noConversion"/>
  </si>
  <si>
    <t>유실물센터 운영 관련 업무협의</t>
    <phoneticPr fontId="8" type="noConversion"/>
  </si>
  <si>
    <t>부서명(집행자)</t>
    <phoneticPr fontId="3" type="noConversion"/>
  </si>
  <si>
    <t>시간</t>
    <phoneticPr fontId="3" type="noConversion"/>
  </si>
  <si>
    <t>집행목적</t>
    <phoneticPr fontId="3" type="noConversion"/>
  </si>
  <si>
    <t>집행금액(원)</t>
    <phoneticPr fontId="3" type="noConversion"/>
  </si>
  <si>
    <t>집행방법</t>
    <phoneticPr fontId="3" type="noConversion"/>
  </si>
  <si>
    <t>총   계</t>
    <phoneticPr fontId="3" type="noConversion"/>
  </si>
  <si>
    <t>카드</t>
    <phoneticPr fontId="3" type="noConversion"/>
  </si>
  <si>
    <t>적외선감지기 시범설치 직원격려</t>
    <phoneticPr fontId="8" type="noConversion"/>
  </si>
  <si>
    <t>군자역 악취원인 규명 관련 업무협의</t>
    <phoneticPr fontId="8" type="noConversion"/>
  </si>
  <si>
    <t>통상임금소송 관련 업무협의</t>
    <phoneticPr fontId="8" type="noConversion"/>
  </si>
  <si>
    <t>2018년 4월 업무추진비 집행내역</t>
    <phoneticPr fontId="3" type="noConversion"/>
  </si>
  <si>
    <t>04.11</t>
  </si>
  <si>
    <t>04.18</t>
  </si>
  <si>
    <t>04.20</t>
  </si>
  <si>
    <t>04.26</t>
  </si>
  <si>
    <t>04.06</t>
  </si>
  <si>
    <t>04.12</t>
  </si>
  <si>
    <t>04.17</t>
  </si>
  <si>
    <t>엔제리너스 석촌호수D/I   서울 송파구</t>
  </si>
  <si>
    <t>미사리바다해장국         경기 하남시</t>
  </si>
  <si>
    <t>웰빙마트                 서울 중구</t>
  </si>
  <si>
    <t>씨에스따블치킨           서울 광진구</t>
  </si>
  <si>
    <t>사장외 6명</t>
    <phoneticPr fontId="3" type="noConversion"/>
  </si>
  <si>
    <t>사장외 1명</t>
    <phoneticPr fontId="3" type="noConversion"/>
  </si>
  <si>
    <t>사장외 16명</t>
    <phoneticPr fontId="3" type="noConversion"/>
  </si>
  <si>
    <t>사장외 9명</t>
    <phoneticPr fontId="3" type="noConversion"/>
  </si>
  <si>
    <t>관리이사외 1명</t>
    <phoneticPr fontId="3" type="noConversion"/>
  </si>
  <si>
    <t>관리이사외 8명</t>
    <phoneticPr fontId="3" type="noConversion"/>
  </si>
  <si>
    <t>관리처장외 1명</t>
    <phoneticPr fontId="3" type="noConversion"/>
  </si>
  <si>
    <t>노사간담회 실시</t>
    <phoneticPr fontId="8" type="noConversion"/>
  </si>
  <si>
    <t>자회사 현안사항 관련 업무협의</t>
    <phoneticPr fontId="8" type="noConversion"/>
  </si>
  <si>
    <t>기지관리 현안 관련 업무협의</t>
    <phoneticPr fontId="8" type="noConversion"/>
  </si>
  <si>
    <t>위생 및 전기설비관리단 사무실 이전 관련 업무협의</t>
    <phoneticPr fontId="8" type="noConversion"/>
  </si>
  <si>
    <t>04.09</t>
    <phoneticPr fontId="3" type="noConversion"/>
  </si>
  <si>
    <t>04.13</t>
    <phoneticPr fontId="3" type="noConversion"/>
  </si>
  <si>
    <t>외주업무 자회사 전환으로 인한 직원들의 노고 격려 및 사기진작</t>
    <phoneticPr fontId="8" type="noConversion"/>
  </si>
  <si>
    <t>위생설비관리단 외주업무 전환 관련 현안사항 업무협의</t>
    <phoneticPr fontId="8" type="noConversion"/>
  </si>
  <si>
    <t>외주업무 신설부서 지원 및 관련 업무추진에 대한 직원 격려</t>
    <phoneticPr fontId="8" type="noConversion"/>
  </si>
  <si>
    <t>느티나무집               서울 강동구</t>
  </si>
  <si>
    <t>팽현숙의 옛날순대국      경기 남양주</t>
  </si>
  <si>
    <t>용쥐숯불갈비             서울 중랑구</t>
  </si>
  <si>
    <t>삼거리뼈해장국           서울 중구</t>
  </si>
  <si>
    <t>이사회 안건 보고 다과 구매</t>
    <phoneticPr fontId="8" type="noConversion"/>
  </si>
  <si>
    <t>사장외 5명</t>
    <phoneticPr fontId="3" type="noConversion"/>
  </si>
  <si>
    <t>사장외 21명</t>
    <phoneticPr fontId="3" type="noConversion"/>
  </si>
  <si>
    <t>2018년 5월 업무추진비 집행내역</t>
    <phoneticPr fontId="3" type="noConversion"/>
  </si>
  <si>
    <t>05.18</t>
    <phoneticPr fontId="3" type="noConversion"/>
  </si>
  <si>
    <t>05.31</t>
    <phoneticPr fontId="3" type="noConversion"/>
  </si>
  <si>
    <t>05.21</t>
    <phoneticPr fontId="3" type="noConversion"/>
  </si>
  <si>
    <t>05.29</t>
    <phoneticPr fontId="3" type="noConversion"/>
  </si>
  <si>
    <t>05.03</t>
    <phoneticPr fontId="3" type="noConversion"/>
  </si>
  <si>
    <t>05.28</t>
    <phoneticPr fontId="3" type="noConversion"/>
  </si>
  <si>
    <t>05.02</t>
    <phoneticPr fontId="3" type="noConversion"/>
  </si>
  <si>
    <t>05.08</t>
    <phoneticPr fontId="3" type="noConversion"/>
  </si>
  <si>
    <t>05.14</t>
    <phoneticPr fontId="3" type="noConversion"/>
  </si>
  <si>
    <t>과업수행의 문제점 등 현안사항 보고</t>
    <phoneticPr fontId="8" type="noConversion"/>
  </si>
  <si>
    <t>업무관리처 단장회의 실시</t>
    <phoneticPr fontId="8" type="noConversion"/>
  </si>
  <si>
    <t>위생∙전기설비관리단 사무실 이전 관련 실측 시공 업무협의</t>
    <phoneticPr fontId="8" type="noConversion"/>
  </si>
  <si>
    <t>위생∙전기설비관리단 사무실 이전 관련 업무협의</t>
    <phoneticPr fontId="8" type="noConversion"/>
  </si>
  <si>
    <t>관리이사 퇴임 간담회</t>
    <phoneticPr fontId="8" type="noConversion"/>
  </si>
  <si>
    <t>현안 관련 노사협의</t>
    <phoneticPr fontId="8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</si>
</sst>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&quot;건&quot;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08서울남산체 M"/>
      <family val="1"/>
      <charset val="129"/>
    </font>
    <font>
      <sz val="8"/>
      <name val="맑은 고딕"/>
      <family val="2"/>
      <charset val="129"/>
      <scheme val="minor"/>
    </font>
    <font>
      <b/>
      <sz val="10"/>
      <color theme="1"/>
      <name val="08서울남산체 M"/>
      <family val="1"/>
      <charset val="129"/>
    </font>
    <font>
      <b/>
      <u/>
      <sz val="18"/>
      <color theme="1"/>
      <name val="08서울한강체 M"/>
      <family val="1"/>
      <charset val="129"/>
    </font>
    <font>
      <sz val="11"/>
      <name val="돋움"/>
      <family val="3"/>
      <charset val="129"/>
    </font>
    <font>
      <sz val="11"/>
      <name val="맑은 고딕"/>
      <family val="3"/>
      <charset val="129"/>
    </font>
    <font>
      <sz val="8"/>
      <name val="맑은 고딕"/>
      <family val="3"/>
      <charset val="129"/>
    </font>
    <font>
      <b/>
      <sz val="10"/>
      <color theme="1"/>
      <name val="굴림"/>
      <family val="3"/>
      <charset val="129"/>
    </font>
    <font>
      <sz val="10"/>
      <color theme="1"/>
      <name val="굴림"/>
      <family val="3"/>
      <charset val="129"/>
    </font>
    <font>
      <sz val="10"/>
      <name val="굴림"/>
      <family val="3"/>
      <charset val="129"/>
    </font>
    <font>
      <sz val="10"/>
      <color indexed="8"/>
      <name val="굴림"/>
      <family val="3"/>
      <charset val="129"/>
    </font>
    <font>
      <sz val="1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0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indexed="64"/>
      </right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/>
    <xf numFmtId="41" fontId="7" fillId="0" borderId="0">
      <alignment vertical="center"/>
    </xf>
  </cellStyleXfs>
  <cellXfs count="94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41" fontId="2" fillId="0" borderId="0" xfId="1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left" vertical="center"/>
    </xf>
    <xf numFmtId="176" fontId="9" fillId="2" borderId="2" xfId="0" applyNumberFormat="1" applyFont="1" applyFill="1" applyBorder="1" applyAlignment="1">
      <alignment horizontal="center" vertical="center"/>
    </xf>
    <xf numFmtId="41" fontId="9" fillId="2" borderId="2" xfId="1" applyFont="1" applyFill="1" applyBorder="1" applyAlignment="1">
      <alignment horizontal="right" vertical="center"/>
    </xf>
    <xf numFmtId="0" fontId="11" fillId="0" borderId="1" xfId="2" applyFont="1" applyBorder="1" applyAlignment="1">
      <alignment horizontal="center" vertical="center"/>
    </xf>
    <xf numFmtId="0" fontId="10" fillId="0" borderId="1" xfId="1" applyNumberFormat="1" applyFont="1" applyBorder="1" applyAlignment="1">
      <alignment horizontal="center" vertical="center" shrinkToFit="1"/>
    </xf>
    <xf numFmtId="0" fontId="9" fillId="2" borderId="3" xfId="0" applyFont="1" applyFill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41" fontId="9" fillId="0" borderId="6" xfId="1" applyFont="1" applyBorder="1" applyAlignment="1">
      <alignment horizontal="center" vertical="center"/>
    </xf>
    <xf numFmtId="49" fontId="12" fillId="0" borderId="1" xfId="2" applyNumberFormat="1" applyFont="1" applyBorder="1" applyAlignment="1">
      <alignment horizontal="center" vertical="center" wrapText="1"/>
    </xf>
    <xf numFmtId="0" fontId="11" fillId="0" borderId="1" xfId="2" applyFont="1" applyBorder="1" applyAlignment="1">
      <alignment vertical="center"/>
    </xf>
    <xf numFmtId="0" fontId="11" fillId="0" borderId="7" xfId="2" applyFont="1" applyBorder="1" applyAlignment="1">
      <alignment horizontal="center" vertical="center"/>
    </xf>
    <xf numFmtId="49" fontId="12" fillId="0" borderId="7" xfId="2" applyNumberFormat="1" applyFont="1" applyBorder="1" applyAlignment="1">
      <alignment horizontal="center" vertical="center" wrapText="1"/>
    </xf>
    <xf numFmtId="0" fontId="11" fillId="0" borderId="7" xfId="2" applyFont="1" applyBorder="1" applyAlignment="1">
      <alignment vertical="center"/>
    </xf>
    <xf numFmtId="0" fontId="10" fillId="0" borderId="7" xfId="1" applyNumberFormat="1" applyFont="1" applyBorder="1" applyAlignment="1">
      <alignment horizontal="center" vertical="center" shrinkToFit="1"/>
    </xf>
    <xf numFmtId="0" fontId="10" fillId="0" borderId="1" xfId="0" applyNumberFormat="1" applyFont="1" applyFill="1" applyBorder="1" applyAlignment="1">
      <alignment horizontal="center" vertical="center"/>
    </xf>
    <xf numFmtId="0" fontId="10" fillId="0" borderId="7" xfId="0" applyNumberFormat="1" applyFont="1" applyFill="1" applyBorder="1" applyAlignment="1">
      <alignment horizontal="center" vertical="center"/>
    </xf>
    <xf numFmtId="41" fontId="11" fillId="0" borderId="1" xfId="1" applyFont="1" applyBorder="1">
      <alignment vertical="center"/>
    </xf>
    <xf numFmtId="41" fontId="11" fillId="0" borderId="7" xfId="1" applyFont="1" applyBorder="1">
      <alignment vertical="center"/>
    </xf>
    <xf numFmtId="49" fontId="12" fillId="0" borderId="1" xfId="0" applyNumberFormat="1" applyFont="1" applyBorder="1" applyAlignment="1">
      <alignment horizontal="center" vertical="center"/>
    </xf>
    <xf numFmtId="49" fontId="12" fillId="0" borderId="1" xfId="0" applyNumberFormat="1" applyFont="1" applyBorder="1" applyAlignment="1">
      <alignment horizontal="left" vertical="center" wrapText="1"/>
    </xf>
    <xf numFmtId="0" fontId="11" fillId="0" borderId="1" xfId="0" applyFont="1" applyBorder="1">
      <alignment vertical="center"/>
    </xf>
    <xf numFmtId="41" fontId="12" fillId="0" borderId="1" xfId="1" applyFont="1" applyBorder="1" applyAlignment="1">
      <alignment horizontal="right" vertical="center"/>
    </xf>
    <xf numFmtId="49" fontId="12" fillId="0" borderId="7" xfId="0" applyNumberFormat="1" applyFont="1" applyBorder="1" applyAlignment="1">
      <alignment horizontal="center" vertical="center"/>
    </xf>
    <xf numFmtId="0" fontId="13" fillId="0" borderId="0" xfId="0" applyFont="1">
      <alignment vertical="center"/>
    </xf>
    <xf numFmtId="0" fontId="13" fillId="0" borderId="0" xfId="0" applyFont="1" applyFill="1">
      <alignment vertical="center"/>
    </xf>
    <xf numFmtId="49" fontId="11" fillId="0" borderId="1" xfId="0" applyNumberFormat="1" applyFont="1" applyBorder="1" applyAlignment="1">
      <alignment horizontal="left" vertical="center" wrapText="1"/>
    </xf>
    <xf numFmtId="49" fontId="12" fillId="0" borderId="1" xfId="0" applyNumberFormat="1" applyFont="1" applyFill="1" applyBorder="1" applyAlignment="1">
      <alignment horizontal="left" vertical="center" wrapText="1"/>
    </xf>
    <xf numFmtId="0" fontId="11" fillId="0" borderId="1" xfId="0" applyFont="1" applyFill="1" applyBorder="1">
      <alignment vertical="center"/>
    </xf>
    <xf numFmtId="0" fontId="9" fillId="0" borderId="8" xfId="0" applyFont="1" applyBorder="1" applyAlignment="1">
      <alignment horizontal="center" vertical="center"/>
    </xf>
    <xf numFmtId="41" fontId="9" fillId="0" borderId="8" xfId="1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0" fillId="0" borderId="10" xfId="0" applyNumberFormat="1" applyFont="1" applyFill="1" applyBorder="1" applyAlignment="1">
      <alignment horizontal="center" vertical="center"/>
    </xf>
    <xf numFmtId="0" fontId="10" fillId="0" borderId="9" xfId="1" applyNumberFormat="1" applyFont="1" applyBorder="1" applyAlignment="1">
      <alignment horizontal="center" vertical="center" shrinkToFit="1"/>
    </xf>
    <xf numFmtId="49" fontId="12" fillId="0" borderId="1" xfId="0" applyNumberFormat="1" applyFont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center" vertical="center" wrapText="1"/>
    </xf>
    <xf numFmtId="49" fontId="12" fillId="0" borderId="1" xfId="0" applyNumberFormat="1" applyFont="1" applyFill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left" vertical="center"/>
    </xf>
    <xf numFmtId="176" fontId="9" fillId="2" borderId="1" xfId="0" applyNumberFormat="1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right" vertical="center"/>
    </xf>
    <xf numFmtId="0" fontId="9" fillId="2" borderId="10" xfId="0" applyFont="1" applyFill="1" applyBorder="1" applyAlignment="1">
      <alignment horizontal="center" vertical="center"/>
    </xf>
    <xf numFmtId="0" fontId="9" fillId="2" borderId="9" xfId="0" applyFont="1" applyFill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41" fontId="11" fillId="0" borderId="1" xfId="1" applyNumberFormat="1" applyFont="1" applyBorder="1">
      <alignment vertical="center"/>
    </xf>
    <xf numFmtId="41" fontId="12" fillId="0" borderId="1" xfId="1" applyNumberFormat="1" applyFont="1" applyBorder="1" applyAlignment="1">
      <alignment horizontal="right" vertical="center"/>
    </xf>
    <xf numFmtId="41" fontId="11" fillId="0" borderId="1" xfId="1" applyNumberFormat="1" applyFont="1" applyBorder="1" applyAlignment="1">
      <alignment horizontal="right" vertical="center"/>
    </xf>
    <xf numFmtId="41" fontId="12" fillId="0" borderId="1" xfId="1" applyNumberFormat="1" applyFont="1" applyFill="1" applyBorder="1" applyAlignment="1">
      <alignment horizontal="right" vertical="center"/>
    </xf>
    <xf numFmtId="0" fontId="10" fillId="0" borderId="15" xfId="0" applyNumberFormat="1" applyFont="1" applyFill="1" applyBorder="1" applyAlignment="1">
      <alignment horizontal="center" vertical="center"/>
    </xf>
    <xf numFmtId="0" fontId="11" fillId="0" borderId="16" xfId="2" applyFont="1" applyBorder="1" applyAlignment="1">
      <alignment horizontal="center" vertical="center"/>
    </xf>
    <xf numFmtId="49" fontId="12" fillId="0" borderId="16" xfId="0" applyNumberFormat="1" applyFont="1" applyBorder="1" applyAlignment="1">
      <alignment horizontal="center" vertical="center"/>
    </xf>
    <xf numFmtId="49" fontId="12" fillId="0" borderId="16" xfId="2" applyNumberFormat="1" applyFont="1" applyBorder="1" applyAlignment="1">
      <alignment horizontal="center" vertical="center" wrapText="1"/>
    </xf>
    <xf numFmtId="0" fontId="11" fillId="0" borderId="16" xfId="2" applyFont="1" applyBorder="1" applyAlignment="1">
      <alignment vertical="center"/>
    </xf>
    <xf numFmtId="41" fontId="11" fillId="0" borderId="16" xfId="1" applyNumberFormat="1" applyFont="1" applyBorder="1">
      <alignment vertical="center"/>
    </xf>
    <xf numFmtId="0" fontId="10" fillId="0" borderId="17" xfId="1" applyNumberFormat="1" applyFont="1" applyBorder="1" applyAlignment="1">
      <alignment horizontal="center" vertical="center" shrinkToFit="1"/>
    </xf>
    <xf numFmtId="0" fontId="11" fillId="0" borderId="1" xfId="2" applyFont="1" applyBorder="1" applyAlignment="1">
      <alignment horizontal="left" vertical="center"/>
    </xf>
    <xf numFmtId="0" fontId="11" fillId="0" borderId="16" xfId="2" applyFont="1" applyBorder="1" applyAlignment="1">
      <alignment horizontal="left" vertical="center"/>
    </xf>
    <xf numFmtId="0" fontId="10" fillId="0" borderId="11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7" xfId="0" applyFont="1" applyBorder="1" applyAlignment="1">
      <alignment horizontal="left" vertical="center"/>
    </xf>
    <xf numFmtId="41" fontId="10" fillId="0" borderId="7" xfId="1" applyFont="1" applyBorder="1" applyAlignment="1">
      <alignment horizontal="right" vertical="center"/>
    </xf>
    <xf numFmtId="0" fontId="10" fillId="0" borderId="12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20" fontId="11" fillId="0" borderId="1" xfId="0" applyNumberFormat="1" applyFont="1" applyBorder="1" applyAlignment="1">
      <alignment horizontal="center" vertical="center"/>
    </xf>
    <xf numFmtId="20" fontId="11" fillId="0" borderId="1" xfId="0" applyNumberFormat="1" applyFont="1" applyFill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6" xfId="0" applyFont="1" applyBorder="1" applyAlignment="1">
      <alignment horizontal="left" vertical="center"/>
    </xf>
    <xf numFmtId="0" fontId="10" fillId="0" borderId="17" xfId="0" applyFont="1" applyBorder="1" applyAlignment="1">
      <alignment horizontal="center" vertical="center"/>
    </xf>
    <xf numFmtId="41" fontId="11" fillId="0" borderId="1" xfId="1" applyFont="1" applyBorder="1" applyAlignment="1">
      <alignment vertical="center"/>
    </xf>
    <xf numFmtId="41" fontId="11" fillId="0" borderId="7" xfId="1" applyFont="1" applyBorder="1" applyAlignment="1">
      <alignment vertical="center"/>
    </xf>
    <xf numFmtId="0" fontId="11" fillId="0" borderId="11" xfId="0" applyFont="1" applyBorder="1" applyAlignment="1">
      <alignment horizontal="center" vertical="center"/>
    </xf>
    <xf numFmtId="20" fontId="11" fillId="0" borderId="7" xfId="0" applyNumberFormat="1" applyFont="1" applyBorder="1" applyAlignment="1">
      <alignment horizontal="center" vertical="center"/>
    </xf>
    <xf numFmtId="49" fontId="12" fillId="0" borderId="7" xfId="0" applyNumberFormat="1" applyFont="1" applyBorder="1" applyAlignment="1">
      <alignment horizontal="left" vertical="center" wrapText="1"/>
    </xf>
    <xf numFmtId="41" fontId="12" fillId="0" borderId="7" xfId="1" applyFont="1" applyBorder="1" applyAlignment="1">
      <alignment horizontal="right" vertical="center"/>
    </xf>
    <xf numFmtId="0" fontId="11" fillId="0" borderId="7" xfId="0" applyFont="1" applyBorder="1">
      <alignment vertical="center"/>
    </xf>
    <xf numFmtId="0" fontId="10" fillId="0" borderId="12" xfId="1" applyNumberFormat="1" applyFont="1" applyBorder="1" applyAlignment="1">
      <alignment horizontal="center" vertical="center" shrinkToFit="1"/>
    </xf>
    <xf numFmtId="49" fontId="12" fillId="0" borderId="7" xfId="0" applyNumberFormat="1" applyFont="1" applyBorder="1" applyAlignment="1">
      <alignment horizontal="center" vertical="center" wrapText="1"/>
    </xf>
    <xf numFmtId="49" fontId="12" fillId="0" borderId="1" xfId="0" applyNumberFormat="1" applyFont="1" applyBorder="1" applyAlignment="1">
      <alignment horizontal="left" vertical="center"/>
    </xf>
    <xf numFmtId="41" fontId="11" fillId="0" borderId="1" xfId="3" applyFont="1" applyBorder="1">
      <alignment vertical="center"/>
    </xf>
    <xf numFmtId="49" fontId="12" fillId="0" borderId="1" xfId="0" applyNumberFormat="1" applyFont="1" applyFill="1" applyBorder="1" applyAlignment="1">
      <alignment horizontal="left" vertical="center"/>
    </xf>
    <xf numFmtId="0" fontId="11" fillId="0" borderId="18" xfId="2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19" xfId="2" applyFont="1" applyBorder="1" applyAlignment="1">
      <alignment horizontal="center" vertical="center"/>
    </xf>
    <xf numFmtId="49" fontId="12" fillId="0" borderId="1" xfId="0" applyNumberFormat="1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7"/>
  <sheetViews>
    <sheetView view="pageBreakPreview" zoomScaleSheetLayoutView="100" workbookViewId="0">
      <selection activeCell="B7" sqref="B7"/>
    </sheetView>
  </sheetViews>
  <sheetFormatPr defaultRowHeight="36.75" customHeight="1"/>
  <cols>
    <col min="1" max="1" width="5" style="1" bestFit="1" customWidth="1"/>
    <col min="2" max="2" width="13.875" style="1" bestFit="1" customWidth="1"/>
    <col min="3" max="3" width="8.5" style="1" bestFit="1" customWidth="1"/>
    <col min="4" max="4" width="6" style="1" bestFit="1" customWidth="1"/>
    <col min="5" max="5" width="31.375" style="1" customWidth="1"/>
    <col min="6" max="6" width="46.5" style="3" bestFit="1" customWidth="1"/>
    <col min="7" max="7" width="13.5" style="2" customWidth="1"/>
    <col min="8" max="8" width="17.375" style="3" bestFit="1" customWidth="1"/>
    <col min="9" max="9" width="7.75" style="1" bestFit="1" customWidth="1"/>
    <col min="10" max="16384" width="9" style="1"/>
  </cols>
  <sheetData>
    <row r="1" spans="1:9" ht="58.5" customHeight="1" thickBot="1">
      <c r="A1" s="93" t="s">
        <v>0</v>
      </c>
      <c r="B1" s="93"/>
      <c r="C1" s="93"/>
      <c r="D1" s="93"/>
      <c r="E1" s="93"/>
      <c r="F1" s="93"/>
      <c r="G1" s="93"/>
      <c r="H1" s="93"/>
      <c r="I1" s="93"/>
    </row>
    <row r="2" spans="1:9" ht="36.75" customHeight="1">
      <c r="A2" s="13" t="s">
        <v>5</v>
      </c>
      <c r="B2" s="14" t="s">
        <v>6</v>
      </c>
      <c r="C2" s="14" t="s">
        <v>7</v>
      </c>
      <c r="D2" s="14" t="s">
        <v>8</v>
      </c>
      <c r="E2" s="14" t="s">
        <v>9</v>
      </c>
      <c r="F2" s="14" t="s">
        <v>10</v>
      </c>
      <c r="G2" s="15" t="s">
        <v>11</v>
      </c>
      <c r="H2" s="14" t="s">
        <v>12</v>
      </c>
      <c r="I2" s="13" t="s">
        <v>13</v>
      </c>
    </row>
    <row r="3" spans="1:9" s="5" customFormat="1" ht="36.75" customHeight="1">
      <c r="A3" s="12"/>
      <c r="B3" s="6" t="s">
        <v>14</v>
      </c>
      <c r="C3" s="6"/>
      <c r="D3" s="6"/>
      <c r="E3" s="7"/>
      <c r="F3" s="8">
        <f>COUNTA(F4:F1048576)</f>
        <v>4</v>
      </c>
      <c r="G3" s="9">
        <f>SUM(G4:G1048576)</f>
        <v>322000</v>
      </c>
      <c r="H3" s="7"/>
      <c r="I3" s="12"/>
    </row>
    <row r="4" spans="1:9" s="4" customFormat="1" ht="36.75" customHeight="1">
      <c r="A4" s="22">
        <v>1</v>
      </c>
      <c r="B4" s="10" t="s">
        <v>15</v>
      </c>
      <c r="C4" s="26" t="s">
        <v>3</v>
      </c>
      <c r="D4" s="16"/>
      <c r="E4" s="27" t="s">
        <v>1</v>
      </c>
      <c r="F4" s="28" t="s">
        <v>16</v>
      </c>
      <c r="G4" s="29">
        <v>80000</v>
      </c>
      <c r="H4" s="17" t="s">
        <v>17</v>
      </c>
      <c r="I4" s="11" t="s">
        <v>18</v>
      </c>
    </row>
    <row r="5" spans="1:9" ht="36.75" customHeight="1">
      <c r="A5" s="22">
        <v>2</v>
      </c>
      <c r="B5" s="10" t="s">
        <v>19</v>
      </c>
      <c r="C5" s="26" t="s">
        <v>4</v>
      </c>
      <c r="D5" s="16"/>
      <c r="E5" s="27" t="s">
        <v>2</v>
      </c>
      <c r="F5" s="28" t="s">
        <v>20</v>
      </c>
      <c r="G5" s="29">
        <v>142000</v>
      </c>
      <c r="H5" s="17" t="s">
        <v>21</v>
      </c>
      <c r="I5" s="11" t="s">
        <v>18</v>
      </c>
    </row>
    <row r="6" spans="1:9" ht="36.75" customHeight="1">
      <c r="A6" s="22">
        <v>3</v>
      </c>
      <c r="B6" s="10" t="s">
        <v>22</v>
      </c>
      <c r="C6" s="26" t="s">
        <v>23</v>
      </c>
      <c r="D6" s="16"/>
      <c r="E6" s="17" t="s">
        <v>24</v>
      </c>
      <c r="F6" s="17" t="s">
        <v>24</v>
      </c>
      <c r="G6" s="24">
        <v>50000</v>
      </c>
      <c r="H6" s="17"/>
      <c r="I6" s="11" t="s">
        <v>25</v>
      </c>
    </row>
    <row r="7" spans="1:9" ht="36.75" customHeight="1" thickBot="1">
      <c r="A7" s="23">
        <v>4</v>
      </c>
      <c r="B7" s="18" t="s">
        <v>22</v>
      </c>
      <c r="C7" s="30" t="s">
        <v>4</v>
      </c>
      <c r="D7" s="19"/>
      <c r="E7" s="20" t="s">
        <v>26</v>
      </c>
      <c r="F7" s="20" t="s">
        <v>26</v>
      </c>
      <c r="G7" s="25">
        <v>50000</v>
      </c>
      <c r="H7" s="20"/>
      <c r="I7" s="21" t="s">
        <v>25</v>
      </c>
    </row>
  </sheetData>
  <mergeCells count="1">
    <mergeCell ref="A1:I1"/>
  </mergeCells>
  <phoneticPr fontId="3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5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5"/>
  <sheetViews>
    <sheetView view="pageBreakPreview" topLeftCell="A7" zoomScaleSheetLayoutView="100" workbookViewId="0">
      <selection activeCell="B9" sqref="B9"/>
    </sheetView>
  </sheetViews>
  <sheetFormatPr defaultRowHeight="36.75" customHeight="1"/>
  <cols>
    <col min="1" max="1" width="5" style="1" bestFit="1" customWidth="1"/>
    <col min="2" max="2" width="13.875" style="1" bestFit="1" customWidth="1"/>
    <col min="3" max="3" width="8.5" style="1" bestFit="1" customWidth="1"/>
    <col min="4" max="4" width="6" style="1" bestFit="1" customWidth="1"/>
    <col min="5" max="5" width="31.375" style="1" customWidth="1"/>
    <col min="6" max="6" width="46.5" style="3" bestFit="1" customWidth="1"/>
    <col min="7" max="7" width="13.5" style="2" customWidth="1"/>
    <col min="8" max="8" width="17.375" style="3" bestFit="1" customWidth="1"/>
    <col min="9" max="9" width="7.75" style="1" bestFit="1" customWidth="1"/>
    <col min="10" max="16384" width="9" style="1"/>
  </cols>
  <sheetData>
    <row r="1" spans="1:9" ht="58.5" customHeight="1" thickBot="1">
      <c r="A1" s="93" t="s">
        <v>77</v>
      </c>
      <c r="B1" s="93"/>
      <c r="C1" s="93"/>
      <c r="D1" s="93"/>
      <c r="E1" s="93"/>
      <c r="F1" s="93"/>
      <c r="G1" s="93"/>
      <c r="H1" s="93"/>
      <c r="I1" s="93"/>
    </row>
    <row r="2" spans="1:9" ht="36.75" customHeight="1">
      <c r="A2" s="44" t="s">
        <v>44</v>
      </c>
      <c r="B2" s="36" t="s">
        <v>45</v>
      </c>
      <c r="C2" s="36" t="s">
        <v>46</v>
      </c>
      <c r="D2" s="36" t="s">
        <v>47</v>
      </c>
      <c r="E2" s="36" t="s">
        <v>48</v>
      </c>
      <c r="F2" s="36" t="s">
        <v>49</v>
      </c>
      <c r="G2" s="37" t="s">
        <v>50</v>
      </c>
      <c r="H2" s="36" t="s">
        <v>51</v>
      </c>
      <c r="I2" s="45" t="s">
        <v>52</v>
      </c>
    </row>
    <row r="3" spans="1:9" s="5" customFormat="1" ht="36.75" customHeight="1">
      <c r="A3" s="50"/>
      <c r="B3" s="46" t="s">
        <v>53</v>
      </c>
      <c r="C3" s="46"/>
      <c r="D3" s="46"/>
      <c r="E3" s="47"/>
      <c r="F3" s="48">
        <f>COUNTA(F13:F1048576)</f>
        <v>3</v>
      </c>
      <c r="G3" s="49">
        <f>SUM(G4:G1048576)</f>
        <v>1207120</v>
      </c>
      <c r="H3" s="47"/>
      <c r="I3" s="51"/>
    </row>
    <row r="4" spans="1:9" s="31" customFormat="1" ht="37.5" customHeight="1">
      <c r="A4" s="52">
        <v>1</v>
      </c>
      <c r="B4" s="41" t="s">
        <v>74</v>
      </c>
      <c r="C4" s="41" t="s">
        <v>27</v>
      </c>
      <c r="D4" s="72">
        <v>0.7895833333333333</v>
      </c>
      <c r="E4" s="27" t="s">
        <v>28</v>
      </c>
      <c r="F4" s="28" t="s">
        <v>54</v>
      </c>
      <c r="G4" s="54">
        <v>206000</v>
      </c>
      <c r="H4" s="28" t="s">
        <v>55</v>
      </c>
      <c r="I4" s="38" t="s">
        <v>56</v>
      </c>
    </row>
    <row r="5" spans="1:9" s="31" customFormat="1" ht="37.5" customHeight="1">
      <c r="A5" s="52">
        <v>2</v>
      </c>
      <c r="B5" s="41" t="s">
        <v>74</v>
      </c>
      <c r="C5" s="41" t="s">
        <v>27</v>
      </c>
      <c r="D5" s="72">
        <v>0.48819444444444443</v>
      </c>
      <c r="E5" s="27" t="s">
        <v>29</v>
      </c>
      <c r="F5" s="28" t="s">
        <v>57</v>
      </c>
      <c r="G5" s="54">
        <v>54000</v>
      </c>
      <c r="H5" s="28" t="s">
        <v>58</v>
      </c>
      <c r="I5" s="38" t="s">
        <v>56</v>
      </c>
    </row>
    <row r="6" spans="1:9" s="31" customFormat="1" ht="37.5" customHeight="1">
      <c r="A6" s="52">
        <v>3</v>
      </c>
      <c r="B6" s="41" t="s">
        <v>74</v>
      </c>
      <c r="C6" s="41" t="s">
        <v>30</v>
      </c>
      <c r="D6" s="72">
        <v>0.79791666666666661</v>
      </c>
      <c r="E6" s="27" t="s">
        <v>31</v>
      </c>
      <c r="F6" s="28" t="s">
        <v>59</v>
      </c>
      <c r="G6" s="54">
        <v>354500</v>
      </c>
      <c r="H6" s="28" t="s">
        <v>60</v>
      </c>
      <c r="I6" s="38" t="s">
        <v>56</v>
      </c>
    </row>
    <row r="7" spans="1:9" s="31" customFormat="1" ht="37.5" customHeight="1">
      <c r="A7" s="52">
        <v>4</v>
      </c>
      <c r="B7" s="41" t="s">
        <v>74</v>
      </c>
      <c r="C7" s="41" t="s">
        <v>32</v>
      </c>
      <c r="D7" s="72">
        <v>0.57708333333333328</v>
      </c>
      <c r="E7" s="27" t="s">
        <v>33</v>
      </c>
      <c r="F7" s="28" t="s">
        <v>61</v>
      </c>
      <c r="G7" s="54">
        <v>44000</v>
      </c>
      <c r="H7" s="28" t="s">
        <v>62</v>
      </c>
      <c r="I7" s="38" t="s">
        <v>56</v>
      </c>
    </row>
    <row r="8" spans="1:9" s="31" customFormat="1" ht="37.5" customHeight="1">
      <c r="A8" s="52">
        <v>5</v>
      </c>
      <c r="B8" s="41" t="s">
        <v>74</v>
      </c>
      <c r="C8" s="42" t="s">
        <v>34</v>
      </c>
      <c r="D8" s="72">
        <v>0.87708333333333333</v>
      </c>
      <c r="E8" s="33" t="s">
        <v>35</v>
      </c>
      <c r="F8" s="28" t="s">
        <v>63</v>
      </c>
      <c r="G8" s="55">
        <v>136700</v>
      </c>
      <c r="H8" s="28" t="s">
        <v>58</v>
      </c>
      <c r="I8" s="38" t="s">
        <v>56</v>
      </c>
    </row>
    <row r="9" spans="1:9" s="32" customFormat="1" ht="37.5" customHeight="1">
      <c r="A9" s="52">
        <v>6</v>
      </c>
      <c r="B9" s="43" t="s">
        <v>43</v>
      </c>
      <c r="C9" s="43" t="s">
        <v>36</v>
      </c>
      <c r="D9" s="73">
        <v>0.51666666666666672</v>
      </c>
      <c r="E9" s="34" t="s">
        <v>39</v>
      </c>
      <c r="F9" s="35" t="s">
        <v>64</v>
      </c>
      <c r="G9" s="56">
        <v>100000</v>
      </c>
      <c r="H9" s="35" t="s">
        <v>66</v>
      </c>
      <c r="I9" s="38" t="s">
        <v>56</v>
      </c>
    </row>
    <row r="10" spans="1:9" s="32" customFormat="1" ht="37.5" customHeight="1">
      <c r="A10" s="52">
        <v>7</v>
      </c>
      <c r="B10" s="43" t="s">
        <v>43</v>
      </c>
      <c r="C10" s="43" t="s">
        <v>27</v>
      </c>
      <c r="D10" s="73">
        <v>0.51597222222222217</v>
      </c>
      <c r="E10" s="34" t="s">
        <v>37</v>
      </c>
      <c r="F10" s="35" t="s">
        <v>64</v>
      </c>
      <c r="G10" s="56">
        <v>60000</v>
      </c>
      <c r="H10" s="35" t="s">
        <v>65</v>
      </c>
      <c r="I10" s="38" t="s">
        <v>56</v>
      </c>
    </row>
    <row r="11" spans="1:9" s="31" customFormat="1" ht="37.5" customHeight="1">
      <c r="A11" s="52">
        <v>8</v>
      </c>
      <c r="B11" s="43" t="s">
        <v>43</v>
      </c>
      <c r="C11" s="41" t="s">
        <v>40</v>
      </c>
      <c r="D11" s="72">
        <v>0.57430555555555551</v>
      </c>
      <c r="E11" s="27" t="s">
        <v>38</v>
      </c>
      <c r="F11" s="28" t="s">
        <v>67</v>
      </c>
      <c r="G11" s="54">
        <v>59920</v>
      </c>
      <c r="H11" s="28" t="s">
        <v>68</v>
      </c>
      <c r="I11" s="38" t="s">
        <v>56</v>
      </c>
    </row>
    <row r="12" spans="1:9" s="31" customFormat="1" ht="37.5" customHeight="1">
      <c r="A12" s="52">
        <v>9</v>
      </c>
      <c r="B12" s="41" t="s">
        <v>43</v>
      </c>
      <c r="C12" s="41" t="s">
        <v>41</v>
      </c>
      <c r="D12" s="72">
        <v>0.8618055555555556</v>
      </c>
      <c r="E12" s="27" t="s">
        <v>42</v>
      </c>
      <c r="F12" s="28" t="s">
        <v>69</v>
      </c>
      <c r="G12" s="54">
        <v>42000</v>
      </c>
      <c r="H12" s="28" t="s">
        <v>70</v>
      </c>
      <c r="I12" s="38" t="s">
        <v>56</v>
      </c>
    </row>
    <row r="13" spans="1:9" ht="37.5" customHeight="1">
      <c r="A13" s="39">
        <v>10</v>
      </c>
      <c r="B13" s="10" t="s">
        <v>71</v>
      </c>
      <c r="C13" s="26" t="s">
        <v>76</v>
      </c>
      <c r="D13" s="16"/>
      <c r="E13" s="64" t="s">
        <v>75</v>
      </c>
      <c r="F13" s="61" t="s">
        <v>73</v>
      </c>
      <c r="G13" s="53">
        <v>50000</v>
      </c>
      <c r="H13" s="17"/>
      <c r="I13" s="40" t="s">
        <v>72</v>
      </c>
    </row>
    <row r="14" spans="1:9" ht="37.5" customHeight="1">
      <c r="A14" s="57">
        <v>11</v>
      </c>
      <c r="B14" s="58" t="s">
        <v>71</v>
      </c>
      <c r="C14" s="59" t="s">
        <v>76</v>
      </c>
      <c r="D14" s="60"/>
      <c r="E14" s="65" t="s">
        <v>73</v>
      </c>
      <c r="F14" s="61" t="s">
        <v>73</v>
      </c>
      <c r="G14" s="62">
        <v>50000</v>
      </c>
      <c r="H14" s="61"/>
      <c r="I14" s="63" t="s">
        <v>72</v>
      </c>
    </row>
    <row r="15" spans="1:9" s="71" customFormat="1" ht="37.5" customHeight="1" thickBot="1">
      <c r="A15" s="66">
        <v>12</v>
      </c>
      <c r="B15" s="67" t="s">
        <v>71</v>
      </c>
      <c r="C15" s="67">
        <v>2.21</v>
      </c>
      <c r="D15" s="67"/>
      <c r="E15" s="68" t="s">
        <v>73</v>
      </c>
      <c r="F15" s="68" t="s">
        <v>73</v>
      </c>
      <c r="G15" s="69">
        <v>50000</v>
      </c>
      <c r="H15" s="68"/>
      <c r="I15" s="70" t="s">
        <v>72</v>
      </c>
    </row>
  </sheetData>
  <mergeCells count="1">
    <mergeCell ref="A1:I1"/>
  </mergeCells>
  <phoneticPr fontId="3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5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I16"/>
  <sheetViews>
    <sheetView view="pageBreakPreview" zoomScaleSheetLayoutView="100" workbookViewId="0">
      <selection activeCell="F10" sqref="F10"/>
    </sheetView>
  </sheetViews>
  <sheetFormatPr defaultRowHeight="36.75" customHeight="1"/>
  <cols>
    <col min="1" max="1" width="5" style="1" bestFit="1" customWidth="1"/>
    <col min="2" max="2" width="13.875" style="1" bestFit="1" customWidth="1"/>
    <col min="3" max="3" width="8.5" style="1" bestFit="1" customWidth="1"/>
    <col min="4" max="4" width="6" style="1" bestFit="1" customWidth="1"/>
    <col min="5" max="5" width="31.375" style="1" customWidth="1"/>
    <col min="6" max="6" width="46.5" style="3" bestFit="1" customWidth="1"/>
    <col min="7" max="7" width="13.5" style="2" customWidth="1"/>
    <col min="8" max="8" width="17.375" style="3" bestFit="1" customWidth="1"/>
    <col min="9" max="9" width="7.75" style="1" bestFit="1" customWidth="1"/>
    <col min="10" max="16384" width="9" style="1"/>
  </cols>
  <sheetData>
    <row r="1" spans="1:9" ht="58.5" customHeight="1" thickBot="1">
      <c r="A1" s="93" t="s">
        <v>78</v>
      </c>
      <c r="B1" s="93"/>
      <c r="C1" s="93"/>
      <c r="D1" s="93"/>
      <c r="E1" s="93"/>
      <c r="F1" s="93"/>
      <c r="G1" s="93"/>
      <c r="H1" s="93"/>
      <c r="I1" s="93"/>
    </row>
    <row r="2" spans="1:9" ht="36.75" customHeight="1">
      <c r="A2" s="44" t="s">
        <v>5</v>
      </c>
      <c r="B2" s="36" t="s">
        <v>108</v>
      </c>
      <c r="C2" s="36" t="s">
        <v>7</v>
      </c>
      <c r="D2" s="36" t="s">
        <v>109</v>
      </c>
      <c r="E2" s="36" t="s">
        <v>9</v>
      </c>
      <c r="F2" s="36" t="s">
        <v>110</v>
      </c>
      <c r="G2" s="37" t="s">
        <v>111</v>
      </c>
      <c r="H2" s="36" t="s">
        <v>12</v>
      </c>
      <c r="I2" s="45" t="s">
        <v>112</v>
      </c>
    </row>
    <row r="3" spans="1:9" s="5" customFormat="1" ht="36.75" customHeight="1">
      <c r="A3" s="50"/>
      <c r="B3" s="46" t="s">
        <v>113</v>
      </c>
      <c r="C3" s="46"/>
      <c r="D3" s="46"/>
      <c r="E3" s="47"/>
      <c r="F3" s="48">
        <f>COUNTA(F4:F1048576)</f>
        <v>13</v>
      </c>
      <c r="G3" s="49">
        <f>SUM(G4:G1048576)</f>
        <v>1006500</v>
      </c>
      <c r="H3" s="47"/>
      <c r="I3" s="51"/>
    </row>
    <row r="4" spans="1:9" s="31" customFormat="1" ht="37.5" customHeight="1">
      <c r="A4" s="52">
        <v>1</v>
      </c>
      <c r="B4" s="41" t="s">
        <v>22</v>
      </c>
      <c r="C4" s="41" t="s">
        <v>86</v>
      </c>
      <c r="D4" s="72">
        <v>0.5444444444444444</v>
      </c>
      <c r="E4" s="27" t="s">
        <v>79</v>
      </c>
      <c r="F4" s="28" t="s">
        <v>107</v>
      </c>
      <c r="G4" s="29">
        <v>30000</v>
      </c>
      <c r="H4" s="28" t="s">
        <v>94</v>
      </c>
      <c r="I4" s="38" t="s">
        <v>114</v>
      </c>
    </row>
    <row r="5" spans="1:9" s="31" customFormat="1" ht="37.5" customHeight="1">
      <c r="A5" s="52">
        <v>2</v>
      </c>
      <c r="B5" s="41" t="s">
        <v>22</v>
      </c>
      <c r="C5" s="41" t="s">
        <v>87</v>
      </c>
      <c r="D5" s="72">
        <v>0.53263888888888888</v>
      </c>
      <c r="E5" s="27" t="s">
        <v>37</v>
      </c>
      <c r="F5" s="28" t="s">
        <v>106</v>
      </c>
      <c r="G5" s="29">
        <v>20000</v>
      </c>
      <c r="H5" s="28" t="s">
        <v>94</v>
      </c>
      <c r="I5" s="38" t="s">
        <v>114</v>
      </c>
    </row>
    <row r="6" spans="1:9" s="31" customFormat="1" ht="37.5" customHeight="1">
      <c r="A6" s="52">
        <v>3</v>
      </c>
      <c r="B6" s="41" t="s">
        <v>22</v>
      </c>
      <c r="C6" s="41" t="s">
        <v>88</v>
      </c>
      <c r="D6" s="72">
        <v>0.84791666666666676</v>
      </c>
      <c r="E6" s="27" t="s">
        <v>2</v>
      </c>
      <c r="F6" s="28" t="s">
        <v>105</v>
      </c>
      <c r="G6" s="29">
        <v>198000</v>
      </c>
      <c r="H6" s="28" t="s">
        <v>95</v>
      </c>
      <c r="I6" s="38" t="s">
        <v>114</v>
      </c>
    </row>
    <row r="7" spans="1:9" s="32" customFormat="1" ht="37.5" customHeight="1">
      <c r="A7" s="52">
        <v>4</v>
      </c>
      <c r="B7" s="43" t="s">
        <v>22</v>
      </c>
      <c r="C7" s="41" t="s">
        <v>92</v>
      </c>
      <c r="D7" s="73">
        <v>0.76736111111111116</v>
      </c>
      <c r="E7" s="27" t="s">
        <v>83</v>
      </c>
      <c r="F7" s="28" t="s">
        <v>104</v>
      </c>
      <c r="G7" s="29">
        <v>145500</v>
      </c>
      <c r="H7" s="35" t="s">
        <v>95</v>
      </c>
      <c r="I7" s="38" t="s">
        <v>114</v>
      </c>
    </row>
    <row r="8" spans="1:9" s="31" customFormat="1" ht="37.5" customHeight="1">
      <c r="A8" s="52">
        <v>5</v>
      </c>
      <c r="B8" s="41" t="s">
        <v>74</v>
      </c>
      <c r="C8" s="41" t="s">
        <v>89</v>
      </c>
      <c r="D8" s="72">
        <v>0.79583333333333339</v>
      </c>
      <c r="E8" s="27" t="s">
        <v>80</v>
      </c>
      <c r="F8" s="28" t="s">
        <v>115</v>
      </c>
      <c r="G8" s="29">
        <v>165000</v>
      </c>
      <c r="H8" s="28" t="s">
        <v>55</v>
      </c>
      <c r="I8" s="38" t="s">
        <v>114</v>
      </c>
    </row>
    <row r="9" spans="1:9" s="31" customFormat="1" ht="37.5" customHeight="1">
      <c r="A9" s="52">
        <v>6</v>
      </c>
      <c r="B9" s="41" t="s">
        <v>74</v>
      </c>
      <c r="C9" s="41" t="s">
        <v>90</v>
      </c>
      <c r="D9" s="72">
        <v>0.82291666666666663</v>
      </c>
      <c r="E9" s="27" t="s">
        <v>81</v>
      </c>
      <c r="F9" s="28" t="s">
        <v>116</v>
      </c>
      <c r="G9" s="29">
        <v>174000</v>
      </c>
      <c r="H9" s="28" t="s">
        <v>96</v>
      </c>
      <c r="I9" s="38" t="s">
        <v>114</v>
      </c>
    </row>
    <row r="10" spans="1:9" s="32" customFormat="1" ht="37.5" customHeight="1">
      <c r="A10" s="52">
        <v>7</v>
      </c>
      <c r="B10" s="43" t="s">
        <v>99</v>
      </c>
      <c r="C10" s="41" t="s">
        <v>91</v>
      </c>
      <c r="D10" s="73">
        <v>0.51388888888888895</v>
      </c>
      <c r="E10" s="27" t="s">
        <v>82</v>
      </c>
      <c r="F10" s="28" t="s">
        <v>117</v>
      </c>
      <c r="G10" s="29">
        <v>46000</v>
      </c>
      <c r="H10" s="35" t="s">
        <v>97</v>
      </c>
      <c r="I10" s="38" t="s">
        <v>114</v>
      </c>
    </row>
    <row r="11" spans="1:9" s="31" customFormat="1" ht="37.5" customHeight="1">
      <c r="A11" s="52">
        <v>8</v>
      </c>
      <c r="B11" s="43" t="s">
        <v>99</v>
      </c>
      <c r="C11" s="41" t="s">
        <v>93</v>
      </c>
      <c r="D11" s="72">
        <v>0.6118055555555556</v>
      </c>
      <c r="E11" s="27" t="s">
        <v>84</v>
      </c>
      <c r="F11" s="28" t="s">
        <v>103</v>
      </c>
      <c r="G11" s="29">
        <v>18000</v>
      </c>
      <c r="H11" s="28" t="s">
        <v>98</v>
      </c>
      <c r="I11" s="38" t="s">
        <v>114</v>
      </c>
    </row>
    <row r="12" spans="1:9" s="31" customFormat="1" ht="37.5" customHeight="1">
      <c r="A12" s="52">
        <v>9</v>
      </c>
      <c r="B12" s="41" t="s">
        <v>99</v>
      </c>
      <c r="C12" s="41" t="s">
        <v>88</v>
      </c>
      <c r="D12" s="72">
        <v>0.58472222222222225</v>
      </c>
      <c r="E12" s="27" t="s">
        <v>85</v>
      </c>
      <c r="F12" s="28" t="s">
        <v>103</v>
      </c>
      <c r="G12" s="29">
        <v>10000</v>
      </c>
      <c r="H12" s="28" t="s">
        <v>98</v>
      </c>
      <c r="I12" s="38" t="s">
        <v>114</v>
      </c>
    </row>
    <row r="13" spans="1:9" ht="37.5" customHeight="1">
      <c r="A13" s="52">
        <v>10</v>
      </c>
      <c r="B13" s="10" t="s">
        <v>22</v>
      </c>
      <c r="C13" s="26" t="s">
        <v>100</v>
      </c>
      <c r="D13" s="16"/>
      <c r="E13" s="61" t="s">
        <v>24</v>
      </c>
      <c r="F13" s="61" t="s">
        <v>24</v>
      </c>
      <c r="G13" s="77">
        <v>50000</v>
      </c>
      <c r="H13" s="17"/>
      <c r="I13" s="40" t="s">
        <v>72</v>
      </c>
    </row>
    <row r="14" spans="1:9" ht="37.5" customHeight="1">
      <c r="A14" s="52">
        <v>11</v>
      </c>
      <c r="B14" s="58" t="s">
        <v>22</v>
      </c>
      <c r="C14" s="59" t="s">
        <v>100</v>
      </c>
      <c r="D14" s="60"/>
      <c r="E14" s="61" t="s">
        <v>24</v>
      </c>
      <c r="F14" s="61" t="s">
        <v>24</v>
      </c>
      <c r="G14" s="77">
        <v>50000</v>
      </c>
      <c r="H14" s="61"/>
      <c r="I14" s="63" t="s">
        <v>72</v>
      </c>
    </row>
    <row r="15" spans="1:9" s="71" customFormat="1" ht="37.5" customHeight="1">
      <c r="A15" s="52">
        <v>12</v>
      </c>
      <c r="B15" s="74" t="s">
        <v>22</v>
      </c>
      <c r="C15" s="74" t="s">
        <v>101</v>
      </c>
      <c r="D15" s="74"/>
      <c r="E15" s="61" t="s">
        <v>24</v>
      </c>
      <c r="F15" s="61" t="s">
        <v>24</v>
      </c>
      <c r="G15" s="77">
        <v>50000</v>
      </c>
      <c r="H15" s="75"/>
      <c r="I15" s="76" t="s">
        <v>72</v>
      </c>
    </row>
    <row r="16" spans="1:9" ht="36.75" customHeight="1" thickBot="1">
      <c r="A16" s="67">
        <v>13</v>
      </c>
      <c r="B16" s="67" t="s">
        <v>22</v>
      </c>
      <c r="C16" s="67" t="s">
        <v>102</v>
      </c>
      <c r="D16" s="67"/>
      <c r="E16" s="20" t="s">
        <v>24</v>
      </c>
      <c r="F16" s="20" t="s">
        <v>24</v>
      </c>
      <c r="G16" s="78">
        <v>50000</v>
      </c>
      <c r="H16" s="68"/>
      <c r="I16" s="70" t="s">
        <v>72</v>
      </c>
    </row>
  </sheetData>
  <mergeCells count="1">
    <mergeCell ref="A1:I1"/>
  </mergeCells>
  <phoneticPr fontId="3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58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I12"/>
  <sheetViews>
    <sheetView view="pageBreakPreview" zoomScaleSheetLayoutView="100" workbookViewId="0">
      <selection activeCell="D8" sqref="D8"/>
    </sheetView>
  </sheetViews>
  <sheetFormatPr defaultRowHeight="36.75" customHeight="1"/>
  <cols>
    <col min="1" max="1" width="5" style="1" bestFit="1" customWidth="1"/>
    <col min="2" max="2" width="13.875" style="1" bestFit="1" customWidth="1"/>
    <col min="3" max="3" width="8.5" style="1" bestFit="1" customWidth="1"/>
    <col min="4" max="4" width="6" style="1" bestFit="1" customWidth="1"/>
    <col min="5" max="5" width="31.375" style="1" customWidth="1"/>
    <col min="6" max="6" width="46.5" style="3" bestFit="1" customWidth="1"/>
    <col min="7" max="7" width="13.5" style="2" customWidth="1"/>
    <col min="8" max="8" width="17.375" style="3" bestFit="1" customWidth="1"/>
    <col min="9" max="9" width="7.75" style="1" bestFit="1" customWidth="1"/>
    <col min="10" max="16384" width="9" style="1"/>
  </cols>
  <sheetData>
    <row r="1" spans="1:9" ht="58.5" customHeight="1" thickBot="1">
      <c r="A1" s="93" t="s">
        <v>118</v>
      </c>
      <c r="B1" s="93"/>
      <c r="C1" s="93"/>
      <c r="D1" s="93"/>
      <c r="E1" s="93"/>
      <c r="F1" s="93"/>
      <c r="G1" s="93"/>
      <c r="H1" s="93"/>
      <c r="I1" s="93"/>
    </row>
    <row r="2" spans="1:9" ht="36.75" customHeight="1">
      <c r="A2" s="44" t="s">
        <v>5</v>
      </c>
      <c r="B2" s="36" t="s">
        <v>108</v>
      </c>
      <c r="C2" s="36" t="s">
        <v>7</v>
      </c>
      <c r="D2" s="36" t="s">
        <v>8</v>
      </c>
      <c r="E2" s="36" t="s">
        <v>9</v>
      </c>
      <c r="F2" s="36" t="s">
        <v>110</v>
      </c>
      <c r="G2" s="37" t="s">
        <v>111</v>
      </c>
      <c r="H2" s="36" t="s">
        <v>12</v>
      </c>
      <c r="I2" s="45" t="s">
        <v>52</v>
      </c>
    </row>
    <row r="3" spans="1:9" s="5" customFormat="1" ht="36.75" customHeight="1">
      <c r="A3" s="50"/>
      <c r="B3" s="46" t="s">
        <v>113</v>
      </c>
      <c r="C3" s="46"/>
      <c r="D3" s="46"/>
      <c r="E3" s="47"/>
      <c r="F3" s="48">
        <f>COUNTA(F4:F1048576)</f>
        <v>9</v>
      </c>
      <c r="G3" s="49">
        <f>SUM(G4:G1048576)</f>
        <v>613800</v>
      </c>
      <c r="H3" s="47"/>
      <c r="I3" s="51"/>
    </row>
    <row r="4" spans="1:9" s="31" customFormat="1" ht="37.5" customHeight="1">
      <c r="A4" s="52">
        <v>1</v>
      </c>
      <c r="B4" s="41" t="s">
        <v>71</v>
      </c>
      <c r="C4" s="41" t="s">
        <v>119</v>
      </c>
      <c r="D4" s="72">
        <v>0.53749999999999998</v>
      </c>
      <c r="E4" s="27" t="s">
        <v>83</v>
      </c>
      <c r="F4" s="28" t="s">
        <v>137</v>
      </c>
      <c r="G4" s="29">
        <v>74000</v>
      </c>
      <c r="H4" s="28" t="s">
        <v>130</v>
      </c>
      <c r="I4" s="38" t="s">
        <v>56</v>
      </c>
    </row>
    <row r="5" spans="1:9" s="31" customFormat="1" ht="37.5" customHeight="1">
      <c r="A5" s="52">
        <v>2</v>
      </c>
      <c r="B5" s="41" t="s">
        <v>71</v>
      </c>
      <c r="C5" s="41" t="s">
        <v>120</v>
      </c>
      <c r="D5" s="72">
        <v>0.5229166666666667</v>
      </c>
      <c r="E5" s="27" t="s">
        <v>126</v>
      </c>
      <c r="F5" s="28" t="s">
        <v>138</v>
      </c>
      <c r="G5" s="29">
        <v>10000</v>
      </c>
      <c r="H5" s="28" t="s">
        <v>131</v>
      </c>
      <c r="I5" s="38" t="s">
        <v>56</v>
      </c>
    </row>
    <row r="6" spans="1:9" s="31" customFormat="1" ht="37.5" customHeight="1">
      <c r="A6" s="52">
        <v>3</v>
      </c>
      <c r="B6" s="41" t="s">
        <v>71</v>
      </c>
      <c r="C6" s="41" t="s">
        <v>121</v>
      </c>
      <c r="D6" s="72">
        <v>0.50694444444444442</v>
      </c>
      <c r="E6" s="27" t="s">
        <v>29</v>
      </c>
      <c r="F6" s="28" t="s">
        <v>143</v>
      </c>
      <c r="G6" s="29">
        <v>120000</v>
      </c>
      <c r="H6" s="28" t="s">
        <v>132</v>
      </c>
      <c r="I6" s="38" t="s">
        <v>56</v>
      </c>
    </row>
    <row r="7" spans="1:9" s="32" customFormat="1" ht="37.5" customHeight="1">
      <c r="A7" s="52">
        <v>4</v>
      </c>
      <c r="B7" s="41" t="s">
        <v>71</v>
      </c>
      <c r="C7" s="41" t="s">
        <v>122</v>
      </c>
      <c r="D7" s="73">
        <v>0.50624999999999998</v>
      </c>
      <c r="E7" s="27" t="s">
        <v>127</v>
      </c>
      <c r="F7" s="28" t="s">
        <v>139</v>
      </c>
      <c r="G7" s="29">
        <v>106000</v>
      </c>
      <c r="H7" s="35" t="s">
        <v>133</v>
      </c>
      <c r="I7" s="38" t="s">
        <v>56</v>
      </c>
    </row>
    <row r="8" spans="1:9" s="31" customFormat="1" ht="37.5" customHeight="1">
      <c r="A8" s="52">
        <v>5</v>
      </c>
      <c r="B8" s="41" t="s">
        <v>74</v>
      </c>
      <c r="C8" s="41" t="s">
        <v>123</v>
      </c>
      <c r="D8" s="72">
        <v>0.60555555555555551</v>
      </c>
      <c r="E8" s="27" t="s">
        <v>128</v>
      </c>
      <c r="F8" s="28" t="s">
        <v>144</v>
      </c>
      <c r="G8" s="29">
        <v>9800</v>
      </c>
      <c r="H8" s="28" t="s">
        <v>134</v>
      </c>
      <c r="I8" s="38" t="s">
        <v>56</v>
      </c>
    </row>
    <row r="9" spans="1:9" s="31" customFormat="1" ht="37.5" customHeight="1">
      <c r="A9" s="52">
        <v>6</v>
      </c>
      <c r="B9" s="41" t="s">
        <v>74</v>
      </c>
      <c r="C9" s="41" t="s">
        <v>124</v>
      </c>
      <c r="D9" s="72">
        <v>0.69513888888888886</v>
      </c>
      <c r="E9" s="27" t="s">
        <v>129</v>
      </c>
      <c r="F9" s="28" t="s">
        <v>145</v>
      </c>
      <c r="G9" s="29">
        <v>95000</v>
      </c>
      <c r="H9" s="28" t="s">
        <v>135</v>
      </c>
      <c r="I9" s="38" t="s">
        <v>56</v>
      </c>
    </row>
    <row r="10" spans="1:9" s="32" customFormat="1" ht="37.5" customHeight="1">
      <c r="A10" s="52">
        <v>7</v>
      </c>
      <c r="B10" s="41" t="s">
        <v>74</v>
      </c>
      <c r="C10" s="41" t="s">
        <v>125</v>
      </c>
      <c r="D10" s="73">
        <v>0.82986111111111116</v>
      </c>
      <c r="E10" s="27" t="s">
        <v>81</v>
      </c>
      <c r="F10" s="28" t="s">
        <v>140</v>
      </c>
      <c r="G10" s="29">
        <v>99000</v>
      </c>
      <c r="H10" s="35" t="s">
        <v>136</v>
      </c>
      <c r="I10" s="38" t="s">
        <v>56</v>
      </c>
    </row>
    <row r="11" spans="1:9" s="31" customFormat="1" ht="37.5" customHeight="1">
      <c r="A11" s="52">
        <v>8</v>
      </c>
      <c r="B11" s="10" t="s">
        <v>71</v>
      </c>
      <c r="C11" s="41" t="s">
        <v>141</v>
      </c>
      <c r="D11" s="72"/>
      <c r="E11" s="61" t="s">
        <v>24</v>
      </c>
      <c r="F11" s="61" t="s">
        <v>24</v>
      </c>
      <c r="G11" s="29">
        <v>50000</v>
      </c>
      <c r="H11" s="28"/>
      <c r="I11" s="40" t="s">
        <v>25</v>
      </c>
    </row>
    <row r="12" spans="1:9" s="31" customFormat="1" ht="37.5" customHeight="1" thickBot="1">
      <c r="A12" s="79">
        <v>9</v>
      </c>
      <c r="B12" s="18" t="s">
        <v>71</v>
      </c>
      <c r="C12" s="85" t="s">
        <v>142</v>
      </c>
      <c r="D12" s="80"/>
      <c r="E12" s="81" t="s">
        <v>26</v>
      </c>
      <c r="F12" s="81" t="s">
        <v>26</v>
      </c>
      <c r="G12" s="82">
        <v>50000</v>
      </c>
      <c r="H12" s="83"/>
      <c r="I12" s="84" t="s">
        <v>25</v>
      </c>
    </row>
  </sheetData>
  <mergeCells count="1">
    <mergeCell ref="A1:I1"/>
  </mergeCells>
  <phoneticPr fontId="3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58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I15"/>
  <sheetViews>
    <sheetView tabSelected="1" view="pageBreakPreview" zoomScaleSheetLayoutView="100" workbookViewId="0">
      <selection activeCell="F6" sqref="F6"/>
    </sheetView>
  </sheetViews>
  <sheetFormatPr defaultRowHeight="36.75" customHeight="1"/>
  <cols>
    <col min="1" max="1" width="5" style="1" bestFit="1" customWidth="1"/>
    <col min="2" max="2" width="13.875" style="1" bestFit="1" customWidth="1"/>
    <col min="3" max="3" width="8.5" style="1" bestFit="1" customWidth="1"/>
    <col min="4" max="4" width="6" style="1" bestFit="1" customWidth="1"/>
    <col min="5" max="5" width="31.375" style="1" customWidth="1"/>
    <col min="6" max="6" width="46.5" style="3" bestFit="1" customWidth="1"/>
    <col min="7" max="7" width="13.5" style="2" customWidth="1"/>
    <col min="8" max="8" width="17.375" style="3" bestFit="1" customWidth="1"/>
    <col min="9" max="9" width="7.75" style="1" bestFit="1" customWidth="1"/>
    <col min="10" max="16384" width="9" style="1"/>
  </cols>
  <sheetData>
    <row r="1" spans="1:9" ht="58.5" customHeight="1" thickBot="1">
      <c r="A1" s="93" t="s">
        <v>153</v>
      </c>
      <c r="B1" s="93"/>
      <c r="C1" s="93"/>
      <c r="D1" s="93"/>
      <c r="E1" s="93"/>
      <c r="F1" s="93"/>
      <c r="G1" s="93"/>
      <c r="H1" s="93"/>
      <c r="I1" s="93"/>
    </row>
    <row r="2" spans="1:9" ht="36.75" customHeight="1">
      <c r="A2" s="44" t="s">
        <v>5</v>
      </c>
      <c r="B2" s="36" t="s">
        <v>6</v>
      </c>
      <c r="C2" s="36" t="s">
        <v>7</v>
      </c>
      <c r="D2" s="36" t="s">
        <v>8</v>
      </c>
      <c r="E2" s="36" t="s">
        <v>9</v>
      </c>
      <c r="F2" s="36" t="s">
        <v>10</v>
      </c>
      <c r="G2" s="37" t="s">
        <v>11</v>
      </c>
      <c r="H2" s="36" t="s">
        <v>12</v>
      </c>
      <c r="I2" s="45" t="s">
        <v>13</v>
      </c>
    </row>
    <row r="3" spans="1:9" s="5" customFormat="1" ht="36.75" customHeight="1">
      <c r="A3" s="50"/>
      <c r="B3" s="46" t="s">
        <v>14</v>
      </c>
      <c r="C3" s="46"/>
      <c r="D3" s="46"/>
      <c r="E3" s="47"/>
      <c r="F3" s="48">
        <f>COUNTA(F4:F1048576)</f>
        <v>12</v>
      </c>
      <c r="G3" s="49">
        <f>SUM(G4:G1048576)</f>
        <v>1379500</v>
      </c>
      <c r="H3" s="47"/>
      <c r="I3" s="51"/>
    </row>
    <row r="4" spans="1:9" s="31" customFormat="1" ht="37.5" customHeight="1">
      <c r="A4" s="52">
        <v>1</v>
      </c>
      <c r="B4" s="41" t="s">
        <v>22</v>
      </c>
      <c r="C4" s="26" t="s">
        <v>154</v>
      </c>
      <c r="D4" s="72">
        <v>0.53263888888888888</v>
      </c>
      <c r="E4" s="86" t="s">
        <v>146</v>
      </c>
      <c r="F4" s="28" t="s">
        <v>168</v>
      </c>
      <c r="G4" s="87">
        <v>114000</v>
      </c>
      <c r="H4" s="28" t="s">
        <v>151</v>
      </c>
      <c r="I4" s="38" t="s">
        <v>18</v>
      </c>
    </row>
    <row r="5" spans="1:9" s="31" customFormat="1" ht="37.5" customHeight="1">
      <c r="A5" s="52">
        <v>2</v>
      </c>
      <c r="B5" s="41" t="s">
        <v>22</v>
      </c>
      <c r="C5" s="26" t="s">
        <v>155</v>
      </c>
      <c r="D5" s="72">
        <v>0.51458333333333328</v>
      </c>
      <c r="E5" s="86" t="s">
        <v>147</v>
      </c>
      <c r="F5" s="28" t="s">
        <v>167</v>
      </c>
      <c r="G5" s="87">
        <v>162000</v>
      </c>
      <c r="H5" s="28" t="s">
        <v>152</v>
      </c>
      <c r="I5" s="38" t="s">
        <v>18</v>
      </c>
    </row>
    <row r="6" spans="1:9" s="31" customFormat="1" ht="37.5" customHeight="1">
      <c r="A6" s="52">
        <v>3</v>
      </c>
      <c r="B6" s="41" t="s">
        <v>74</v>
      </c>
      <c r="C6" s="26" t="s">
        <v>154</v>
      </c>
      <c r="D6" s="72">
        <v>0.8618055555555556</v>
      </c>
      <c r="E6" s="86" t="s">
        <v>148</v>
      </c>
      <c r="F6" s="28" t="s">
        <v>166</v>
      </c>
      <c r="G6" s="87">
        <v>161000</v>
      </c>
      <c r="H6" s="28" t="s">
        <v>58</v>
      </c>
      <c r="I6" s="38" t="s">
        <v>18</v>
      </c>
    </row>
    <row r="7" spans="1:9" s="32" customFormat="1" ht="37.5" customHeight="1">
      <c r="A7" s="52">
        <v>4</v>
      </c>
      <c r="B7" s="41" t="s">
        <v>74</v>
      </c>
      <c r="C7" s="92" t="s">
        <v>156</v>
      </c>
      <c r="D7" s="73">
        <v>0.52847222222222223</v>
      </c>
      <c r="E7" s="88" t="s">
        <v>149</v>
      </c>
      <c r="F7" s="28" t="s">
        <v>165</v>
      </c>
      <c r="G7" s="87">
        <v>74000</v>
      </c>
      <c r="H7" s="35" t="s">
        <v>135</v>
      </c>
      <c r="I7" s="38" t="s">
        <v>18</v>
      </c>
    </row>
    <row r="8" spans="1:9" s="31" customFormat="1" ht="37.5" customHeight="1">
      <c r="A8" s="52">
        <v>5</v>
      </c>
      <c r="B8" s="41" t="s">
        <v>74</v>
      </c>
      <c r="C8" s="26" t="s">
        <v>157</v>
      </c>
      <c r="D8" s="72">
        <v>0.82291666666666663</v>
      </c>
      <c r="E8" s="86" t="s">
        <v>29</v>
      </c>
      <c r="F8" s="28" t="s">
        <v>164</v>
      </c>
      <c r="G8" s="87">
        <v>373000</v>
      </c>
      <c r="H8" s="28" t="s">
        <v>60</v>
      </c>
      <c r="I8" s="38" t="s">
        <v>18</v>
      </c>
    </row>
    <row r="9" spans="1:9" s="31" customFormat="1" ht="37.5" customHeight="1">
      <c r="A9" s="52">
        <v>6</v>
      </c>
      <c r="B9" s="41" t="s">
        <v>74</v>
      </c>
      <c r="C9" s="26" t="s">
        <v>158</v>
      </c>
      <c r="D9" s="72">
        <v>0.8340277777777777</v>
      </c>
      <c r="E9" s="86" t="s">
        <v>2</v>
      </c>
      <c r="F9" s="28" t="s">
        <v>163</v>
      </c>
      <c r="G9" s="87">
        <v>225000</v>
      </c>
      <c r="H9" s="28" t="s">
        <v>135</v>
      </c>
      <c r="I9" s="38" t="s">
        <v>18</v>
      </c>
    </row>
    <row r="10" spans="1:9" s="32" customFormat="1" ht="37.5" customHeight="1">
      <c r="A10" s="52">
        <v>7</v>
      </c>
      <c r="B10" s="41" t="s">
        <v>99</v>
      </c>
      <c r="C10" s="26" t="s">
        <v>159</v>
      </c>
      <c r="D10" s="72">
        <v>0.65694444444444444</v>
      </c>
      <c r="E10" s="86" t="s">
        <v>85</v>
      </c>
      <c r="F10" s="28" t="s">
        <v>150</v>
      </c>
      <c r="G10" s="87">
        <v>20500</v>
      </c>
      <c r="H10" s="35" t="s">
        <v>136</v>
      </c>
      <c r="I10" s="38" t="s">
        <v>18</v>
      </c>
    </row>
    <row r="11" spans="1:9" s="31" customFormat="1" ht="37.5" customHeight="1">
      <c r="A11" s="52">
        <v>8</v>
      </c>
      <c r="B11" s="10" t="s">
        <v>22</v>
      </c>
      <c r="C11" s="26" t="s">
        <v>160</v>
      </c>
      <c r="D11" s="72"/>
      <c r="E11" s="61" t="s">
        <v>24</v>
      </c>
      <c r="F11" s="61" t="s">
        <v>24</v>
      </c>
      <c r="G11" s="29">
        <v>50000</v>
      </c>
      <c r="H11" s="28"/>
      <c r="I11" s="40" t="s">
        <v>25</v>
      </c>
    </row>
    <row r="12" spans="1:9" s="31" customFormat="1" ht="37.5" customHeight="1">
      <c r="A12" s="90">
        <v>9</v>
      </c>
      <c r="B12" s="10" t="s">
        <v>22</v>
      </c>
      <c r="C12" s="26" t="s">
        <v>161</v>
      </c>
      <c r="D12" s="72"/>
      <c r="E12" s="61" t="s">
        <v>24</v>
      </c>
      <c r="F12" s="61" t="s">
        <v>24</v>
      </c>
      <c r="G12" s="29">
        <v>50000</v>
      </c>
      <c r="H12" s="28"/>
      <c r="I12" s="40" t="s">
        <v>25</v>
      </c>
    </row>
    <row r="13" spans="1:9" ht="36.75" customHeight="1">
      <c r="A13" s="52">
        <v>10</v>
      </c>
      <c r="B13" s="89" t="s">
        <v>22</v>
      </c>
      <c r="C13" s="26" t="s">
        <v>162</v>
      </c>
      <c r="D13" s="72"/>
      <c r="E13" s="61" t="s">
        <v>24</v>
      </c>
      <c r="F13" s="61" t="s">
        <v>24</v>
      </c>
      <c r="G13" s="29">
        <v>50000</v>
      </c>
      <c r="H13" s="28"/>
      <c r="I13" s="40" t="s">
        <v>25</v>
      </c>
    </row>
    <row r="14" spans="1:9" ht="36.75" customHeight="1">
      <c r="A14" s="52">
        <v>11</v>
      </c>
      <c r="B14" s="89" t="s">
        <v>22</v>
      </c>
      <c r="C14" s="26" t="s">
        <v>154</v>
      </c>
      <c r="D14" s="72"/>
      <c r="E14" s="61" t="s">
        <v>24</v>
      </c>
      <c r="F14" s="61" t="s">
        <v>24</v>
      </c>
      <c r="G14" s="29">
        <v>50000</v>
      </c>
      <c r="H14" s="28"/>
      <c r="I14" s="40" t="s">
        <v>25</v>
      </c>
    </row>
    <row r="15" spans="1:9" ht="36.75" customHeight="1" thickBot="1">
      <c r="A15" s="79">
        <v>12</v>
      </c>
      <c r="B15" s="91" t="s">
        <v>22</v>
      </c>
      <c r="C15" s="30" t="s">
        <v>157</v>
      </c>
      <c r="D15" s="80"/>
      <c r="E15" s="20" t="s">
        <v>24</v>
      </c>
      <c r="F15" s="20" t="s">
        <v>24</v>
      </c>
      <c r="G15" s="82">
        <v>50000</v>
      </c>
      <c r="H15" s="83"/>
      <c r="I15" s="84" t="s">
        <v>25</v>
      </c>
    </row>
  </sheetData>
  <mergeCells count="1">
    <mergeCell ref="A1:I1"/>
  </mergeCells>
  <phoneticPr fontId="3" type="noConversion"/>
  <printOptions horizontalCentered="1"/>
  <pageMargins left="0.39370078740157483" right="0.39370078740157483" top="0.74803149606299213" bottom="0.74803149606299213" header="0.31496062992125984" footer="0.31496062992125984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5</vt:i4>
      </vt:variant>
    </vt:vector>
  </HeadingPairs>
  <TitlesOfParts>
    <vt:vector size="10" baseType="lpstr">
      <vt:lpstr>1월</vt:lpstr>
      <vt:lpstr>2월</vt:lpstr>
      <vt:lpstr>3월</vt:lpstr>
      <vt:lpstr>4월</vt:lpstr>
      <vt:lpstr>5월</vt:lpstr>
      <vt:lpstr>'1월'!Print_Area</vt:lpstr>
      <vt:lpstr>'2월'!Print_Area</vt:lpstr>
      <vt:lpstr>'3월'!Print_Area</vt:lpstr>
      <vt:lpstr>'4월'!Print_Area</vt:lpstr>
      <vt:lpstr>'5월'!Print_Area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aaa</dc:creator>
  <cp:lastModifiedBy>  </cp:lastModifiedBy>
  <cp:lastPrinted>2018-06-07T01:09:47Z</cp:lastPrinted>
  <dcterms:created xsi:type="dcterms:W3CDTF">2013-11-04T04:26:32Z</dcterms:created>
  <dcterms:modified xsi:type="dcterms:W3CDTF">2018-07-09T00:10:46Z</dcterms:modified>
</cp:coreProperties>
</file>